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22056" windowHeight="9552" activeTab="0"/>
  </bookViews>
  <sheets>
    <sheet name="zał." sheetId="1" r:id="rId1"/>
  </sheets>
  <definedNames>
    <definedName name="_xlnm.Print_Titles" localSheetId="0">'zał.'!$32:$32</definedName>
  </definedNames>
  <calcPr calcId="125725"/>
</workbook>
</file>

<file path=xl/sharedStrings.xml><?xml version="1.0" encoding="utf-8"?>
<sst xmlns="http://schemas.openxmlformats.org/spreadsheetml/2006/main" count="80" uniqueCount="38">
  <si>
    <t>Burmistrza Trzcianki</t>
  </si>
  <si>
    <t>z dnia 27 stycznia 2016 r.</t>
  </si>
  <si>
    <t>1. Dochody</t>
  </si>
  <si>
    <t>dział</t>
  </si>
  <si>
    <t>rozdział</t>
  </si>
  <si>
    <t>§</t>
  </si>
  <si>
    <t>nazwa</t>
  </si>
  <si>
    <t>plan</t>
  </si>
  <si>
    <t>zmiany</t>
  </si>
  <si>
    <t>plan
po zmianach</t>
  </si>
  <si>
    <t>750</t>
  </si>
  <si>
    <t xml:space="preserve">Administracja publiczna 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</si>
  <si>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</si>
  <si>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</si>
  <si>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</si>
  <si>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</si>
  <si>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</si>
  <si>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852</t>
  </si>
  <si>
    <t xml:space="preserve">Pomoc społeczna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</si>
  <si>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</si>
  <si>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</si>
  <si>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dodatki mieszkaniowe</t>
  </si>
  <si>
    <t>razem</t>
  </si>
  <si>
    <t>2. Wydatki</t>
  </si>
  <si>
    <t>wynagrodzenia osobowe pracowników</t>
  </si>
  <si>
    <t>dodatkowe wynagrodzenie roczne</t>
  </si>
  <si>
    <t>skladki na ubezpieczenia społeczne</t>
  </si>
  <si>
    <t>składki na Fundusz Pracy</t>
  </si>
  <si>
    <t>odpisy na zakładowy fundusz świadczeń socjalnych</t>
  </si>
  <si>
    <t>świadczenia społeczne</t>
  </si>
  <si>
    <t>składki na ubezpieczenia zdrowotne</t>
  </si>
  <si>
    <t>zakup usług pozostałych</t>
  </si>
  <si>
    <t>Załącznik</t>
  </si>
  <si>
    <t>do zarządzenia Nr 12/16</t>
  </si>
  <si>
    <t xml:space="preserve">II. Dochody i wydatki związane z realizacją zadań z zakresu administracji rządowej i innych zadań zleconych gminie odrębnymi ustawami w 2016 roku </t>
  </si>
  <si>
    <t>I. Plan dochodów związanych z realizacją zadań z zakresu administracji rządowej</t>
  </si>
  <si>
    <t>0970</t>
  </si>
  <si>
    <t>wpływy z różnych dochodów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</si>
</sst>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0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9"/>
      <color rgb="FFFF0000"/>
      <name val="Arial CE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  <xf numFmtId="0" fontId="0" fillId="0" borderId="0">
      <alignment/>
      <protection/>
    </xf>
    <xf numFmtId="0" fontId="7" fillId="0" borderId="0" applyNumberFormat="0" applyFill="0" applyBorder="0" applyProtection="0">
      <alignment/>
    </xf>
  </cellStyleXfs>
  <cellXfs count="6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0" applyNumberFormat="1" applyFont="1" applyFill="1" applyAlignment="1">
      <alignment vertical="center"/>
    </xf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164" fontId="5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5" fillId="2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4" fontId="6" fillId="0" borderId="0" xfId="0" applyNumberFormat="1" applyFont="1"/>
    <xf numFmtId="164" fontId="8" fillId="2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5.50390625" style="55" customWidth="1"/>
    <col min="2" max="2" width="7.375" style="55" bestFit="1" customWidth="1"/>
    <col min="3" max="3" width="6.50390625" style="16" customWidth="1"/>
    <col min="4" max="4" width="42.50390625" style="16" customWidth="1"/>
    <col min="5" max="5" width="11.50390625" style="16" customWidth="1"/>
    <col min="6" max="6" width="10.875" style="16" customWidth="1"/>
    <col min="7" max="7" width="11.625" style="16" customWidth="1"/>
  </cols>
  <sheetData>
    <row r="1" spans="1:7" s="4" customFormat="1" ht="21" customHeight="1">
      <c r="A1" s="1"/>
      <c r="B1" s="1"/>
      <c r="C1" s="2"/>
      <c r="D1" s="2"/>
      <c r="E1" s="3"/>
      <c r="F1" s="3" t="s">
        <v>32</v>
      </c>
      <c r="G1" s="3"/>
    </row>
    <row r="2" spans="1:7" s="4" customFormat="1" ht="21" customHeight="1">
      <c r="A2" s="1"/>
      <c r="B2" s="1"/>
      <c r="C2" s="2"/>
      <c r="D2" s="2"/>
      <c r="E2" s="3"/>
      <c r="F2" s="3" t="s">
        <v>33</v>
      </c>
      <c r="G2" s="3"/>
    </row>
    <row r="3" spans="1:7" s="4" customFormat="1" ht="21" customHeight="1">
      <c r="A3" s="1"/>
      <c r="B3" s="1"/>
      <c r="C3" s="2"/>
      <c r="D3" s="2"/>
      <c r="E3" s="3"/>
      <c r="F3" s="3" t="s">
        <v>0</v>
      </c>
      <c r="G3" s="3"/>
    </row>
    <row r="4" spans="1:7" s="4" customFormat="1" ht="21" customHeight="1">
      <c r="A4" s="1"/>
      <c r="B4" s="1"/>
      <c r="C4" s="2"/>
      <c r="D4" s="2"/>
      <c r="E4" s="3"/>
      <c r="F4" s="3" t="s">
        <v>1</v>
      </c>
      <c r="G4" s="3"/>
    </row>
    <row r="5" spans="1:7" s="58" customFormat="1" ht="21" customHeight="1">
      <c r="A5" s="60" t="s">
        <v>35</v>
      </c>
      <c r="B5" s="60"/>
      <c r="C5" s="60"/>
      <c r="D5" s="60"/>
      <c r="E5" s="60"/>
      <c r="F5" s="60"/>
      <c r="G5" s="60"/>
    </row>
    <row r="6" spans="1:7" s="4" customFormat="1" ht="30.6" customHeight="1">
      <c r="A6" s="8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10" t="s">
        <v>8</v>
      </c>
      <c r="G6" s="10" t="s">
        <v>9</v>
      </c>
    </row>
    <row r="7" spans="1:7" s="4" customFormat="1" ht="21" customHeight="1">
      <c r="A7" s="11">
        <v>852</v>
      </c>
      <c r="B7" s="12"/>
      <c r="C7" s="13"/>
      <c r="D7" s="14" t="s">
        <v>18</v>
      </c>
      <c r="E7" s="15">
        <f aca="true" t="shared" si="0" ref="E7:G8">SUM(E8)</f>
        <v>188000</v>
      </c>
      <c r="F7" s="15">
        <f t="shared" si="0"/>
        <v>0</v>
      </c>
      <c r="G7" s="15">
        <f t="shared" si="0"/>
        <v>188000</v>
      </c>
    </row>
    <row r="8" spans="1:7" s="4" customFormat="1" ht="48.6" customHeight="1">
      <c r="A8" s="17"/>
      <c r="B8" s="17">
        <v>85212</v>
      </c>
      <c r="C8" s="13"/>
      <c r="D8" s="33" t="s">
        <v>19</v>
      </c>
      <c r="E8" s="19">
        <f t="shared" si="0"/>
        <v>188000</v>
      </c>
      <c r="F8" s="19">
        <f t="shared" si="0"/>
        <v>0</v>
      </c>
      <c r="G8" s="19">
        <f t="shared" si="0"/>
        <v>188000</v>
      </c>
    </row>
    <row r="9" spans="1:7" s="4" customFormat="1" ht="21" customHeight="1">
      <c r="A9" s="20"/>
      <c r="B9" s="21"/>
      <c r="C9" s="22" t="s">
        <v>36</v>
      </c>
      <c r="D9" s="23" t="s">
        <v>37</v>
      </c>
      <c r="E9" s="24">
        <v>188000</v>
      </c>
      <c r="F9" s="24"/>
      <c r="G9" s="24">
        <f>SUM(E9:F9)</f>
        <v>188000</v>
      </c>
    </row>
    <row r="10" spans="1:7" s="4" customFormat="1" ht="21" customHeight="1">
      <c r="A10" s="20"/>
      <c r="B10" s="21"/>
      <c r="C10" s="20"/>
      <c r="D10" s="8" t="s">
        <v>22</v>
      </c>
      <c r="E10" s="57">
        <f>E7</f>
        <v>188000</v>
      </c>
      <c r="F10" s="57">
        <f aca="true" t="shared" si="1" ref="F10:G10">F7</f>
        <v>0</v>
      </c>
      <c r="G10" s="57">
        <f t="shared" si="1"/>
        <v>188000</v>
      </c>
    </row>
    <row r="11" spans="1:7" ht="50.25" customHeight="1">
      <c r="A11" s="59" t="s">
        <v>34</v>
      </c>
      <c r="B11" s="59"/>
      <c r="C11" s="59"/>
      <c r="D11" s="59"/>
      <c r="E11" s="59"/>
      <c r="F11" s="59"/>
      <c r="G11" s="59"/>
    </row>
    <row r="12" spans="1:7" ht="27" customHeight="1">
      <c r="A12" s="5" t="s">
        <v>2</v>
      </c>
      <c r="B12" s="6"/>
      <c r="C12" s="7"/>
      <c r="D12" s="7"/>
      <c r="E12" s="7"/>
      <c r="F12" s="7"/>
      <c r="G12" s="7"/>
    </row>
    <row r="13" spans="1:7" ht="44.25" customHeight="1">
      <c r="A13" s="8" t="s">
        <v>3</v>
      </c>
      <c r="B13" s="8" t="s">
        <v>4</v>
      </c>
      <c r="C13" s="9" t="s">
        <v>5</v>
      </c>
      <c r="D13" s="8" t="s">
        <v>6</v>
      </c>
      <c r="E13" s="10" t="s">
        <v>7</v>
      </c>
      <c r="F13" s="10" t="s">
        <v>8</v>
      </c>
      <c r="G13" s="10" t="s">
        <v>9</v>
      </c>
    </row>
    <row r="14" spans="1:7" s="16" customFormat="1" ht="21" customHeight="1">
      <c r="A14" s="11" t="s">
        <v>10</v>
      </c>
      <c r="B14" s="12"/>
      <c r="C14" s="13"/>
      <c r="D14" s="14" t="s">
        <v>11</v>
      </c>
      <c r="E14" s="15">
        <f aca="true" t="shared" si="2" ref="E14:G15">SUM(E15)</f>
        <v>191778</v>
      </c>
      <c r="F14" s="15">
        <f t="shared" si="2"/>
        <v>0</v>
      </c>
      <c r="G14" s="15">
        <f t="shared" si="2"/>
        <v>191778</v>
      </c>
    </row>
    <row r="15" spans="1:7" s="16" customFormat="1" ht="21" customHeight="1">
      <c r="A15" s="17"/>
      <c r="B15" s="17">
        <v>75011</v>
      </c>
      <c r="C15" s="13"/>
      <c r="D15" s="18" t="s">
        <v>12</v>
      </c>
      <c r="E15" s="19">
        <f t="shared" si="2"/>
        <v>191778</v>
      </c>
      <c r="F15" s="19">
        <f t="shared" si="2"/>
        <v>0</v>
      </c>
      <c r="G15" s="19">
        <f t="shared" si="2"/>
        <v>191778</v>
      </c>
    </row>
    <row r="16" spans="1:7" s="25" customFormat="1" ht="53.25" customHeight="1">
      <c r="A16" s="20"/>
      <c r="B16" s="21"/>
      <c r="C16" s="22" t="s">
        <v>13</v>
      </c>
      <c r="D16" s="23" t="s">
        <v>14</v>
      </c>
      <c r="E16" s="24">
        <v>191778</v>
      </c>
      <c r="F16" s="24"/>
      <c r="G16" s="24">
        <f>SUM(E16:F16)</f>
        <v>191778</v>
      </c>
    </row>
    <row r="17" spans="1:7" s="16" customFormat="1" ht="30" customHeight="1">
      <c r="A17" s="11">
        <v>751</v>
      </c>
      <c r="B17" s="26"/>
      <c r="C17" s="27"/>
      <c r="D17" s="14" t="s">
        <v>15</v>
      </c>
      <c r="E17" s="28">
        <f aca="true" t="shared" si="3" ref="E17:G18">SUM(E18)</f>
        <v>4766</v>
      </c>
      <c r="F17" s="28">
        <f t="shared" si="3"/>
        <v>0</v>
      </c>
      <c r="G17" s="28">
        <f t="shared" si="3"/>
        <v>4766</v>
      </c>
    </row>
    <row r="18" spans="1:7" s="16" customFormat="1" ht="30" customHeight="1">
      <c r="A18" s="12"/>
      <c r="B18" s="17">
        <v>75101</v>
      </c>
      <c r="C18" s="13"/>
      <c r="D18" s="18" t="s">
        <v>16</v>
      </c>
      <c r="E18" s="29">
        <f t="shared" si="3"/>
        <v>4766</v>
      </c>
      <c r="F18" s="29">
        <f t="shared" si="3"/>
        <v>0</v>
      </c>
      <c r="G18" s="29">
        <f t="shared" si="3"/>
        <v>4766</v>
      </c>
    </row>
    <row r="19" spans="1:7" s="25" customFormat="1" ht="52.5" customHeight="1">
      <c r="A19" s="21"/>
      <c r="B19" s="20"/>
      <c r="C19" s="22" t="s">
        <v>13</v>
      </c>
      <c r="D19" s="23" t="s">
        <v>14</v>
      </c>
      <c r="E19" s="30">
        <v>4766</v>
      </c>
      <c r="F19" s="30"/>
      <c r="G19" s="30">
        <f>SUM(E19:F19)</f>
        <v>4766</v>
      </c>
    </row>
    <row r="20" spans="1:7" s="16" customFormat="1" ht="21" customHeight="1">
      <c r="A20" s="11" t="s">
        <v>17</v>
      </c>
      <c r="B20" s="26"/>
      <c r="C20" s="27"/>
      <c r="D20" s="14" t="s">
        <v>18</v>
      </c>
      <c r="E20" s="15">
        <f>SUM(E21,E23,E25)</f>
        <v>8087626</v>
      </c>
      <c r="F20" s="15">
        <f>SUM(F21,F23,F25)</f>
        <v>9600</v>
      </c>
      <c r="G20" s="15">
        <f>SUM(G21,G23,G25)</f>
        <v>8097226</v>
      </c>
    </row>
    <row r="21" spans="1:7" s="16" customFormat="1" ht="41.4" customHeight="1">
      <c r="A21" s="17"/>
      <c r="B21" s="31">
        <v>85212</v>
      </c>
      <c r="C21" s="32"/>
      <c r="D21" s="33" t="s">
        <v>19</v>
      </c>
      <c r="E21" s="34">
        <f>SUM(E22)</f>
        <v>8049537</v>
      </c>
      <c r="F21" s="34">
        <f>SUM(F22)</f>
        <v>0</v>
      </c>
      <c r="G21" s="34">
        <f>SUM(G22)</f>
        <v>8049537</v>
      </c>
    </row>
    <row r="22" spans="1:7" s="25" customFormat="1" ht="54.75" customHeight="1">
      <c r="A22" s="20"/>
      <c r="B22" s="35"/>
      <c r="C22" s="36">
        <v>2010</v>
      </c>
      <c r="D22" s="23" t="s">
        <v>14</v>
      </c>
      <c r="E22" s="37">
        <v>8049537</v>
      </c>
      <c r="F22" s="37"/>
      <c r="G22" s="37">
        <f>SUM(E22:F22)</f>
        <v>8049537</v>
      </c>
    </row>
    <row r="23" spans="1:7" s="16" customFormat="1" ht="71.25" customHeight="1">
      <c r="A23" s="17"/>
      <c r="B23" s="12">
        <v>85213</v>
      </c>
      <c r="C23" s="13"/>
      <c r="D23" s="33" t="s">
        <v>20</v>
      </c>
      <c r="E23" s="34">
        <f>SUM(E24)</f>
        <v>38089</v>
      </c>
      <c r="F23" s="34">
        <f>SUM(F24)</f>
        <v>0</v>
      </c>
      <c r="G23" s="34">
        <f>SUM(G24)</f>
        <v>38089</v>
      </c>
    </row>
    <row r="24" spans="1:7" s="25" customFormat="1" ht="52.5" customHeight="1">
      <c r="A24" s="20"/>
      <c r="B24" s="21"/>
      <c r="C24" s="21">
        <v>2010</v>
      </c>
      <c r="D24" s="23" t="s">
        <v>14</v>
      </c>
      <c r="E24" s="37">
        <v>38089</v>
      </c>
      <c r="F24" s="37"/>
      <c r="G24" s="37">
        <f>SUM(E24:F24)</f>
        <v>38089</v>
      </c>
    </row>
    <row r="25" spans="1:7" s="25" customFormat="1" ht="21" customHeight="1">
      <c r="A25" s="20"/>
      <c r="B25" s="21">
        <v>85215</v>
      </c>
      <c r="C25" s="21"/>
      <c r="D25" s="23" t="s">
        <v>21</v>
      </c>
      <c r="E25" s="37">
        <f>SUM(E26)</f>
        <v>0</v>
      </c>
      <c r="F25" s="37">
        <f>SUM(F26)</f>
        <v>9600</v>
      </c>
      <c r="G25" s="37">
        <f>SUM(G26)</f>
        <v>9600</v>
      </c>
    </row>
    <row r="26" spans="1:7" s="25" customFormat="1" ht="52.5" customHeight="1">
      <c r="A26" s="20"/>
      <c r="B26" s="21"/>
      <c r="C26" s="21">
        <v>2010</v>
      </c>
      <c r="D26" s="23" t="s">
        <v>14</v>
      </c>
      <c r="E26" s="37">
        <v>0</v>
      </c>
      <c r="F26" s="37">
        <v>9600</v>
      </c>
      <c r="G26" s="37">
        <f>SUM(E26:F26)</f>
        <v>9600</v>
      </c>
    </row>
    <row r="27" spans="1:7" s="16" customFormat="1" ht="21" customHeight="1">
      <c r="A27" s="12"/>
      <c r="B27" s="17"/>
      <c r="C27" s="17"/>
      <c r="D27" s="8" t="s">
        <v>22</v>
      </c>
      <c r="E27" s="28">
        <f>SUM(E14,E17,E20,)</f>
        <v>8284170</v>
      </c>
      <c r="F27" s="28">
        <f>SUM(F14,F17,F20,)</f>
        <v>9600</v>
      </c>
      <c r="G27" s="28">
        <f>SUM(G14,G17,G20,)</f>
        <v>8293770</v>
      </c>
    </row>
    <row r="28" spans="1:7" s="42" customFormat="1" ht="21" customHeight="1">
      <c r="A28" s="38"/>
      <c r="B28" s="39"/>
      <c r="C28" s="39"/>
      <c r="D28" s="40"/>
      <c r="E28" s="41"/>
      <c r="F28" s="41"/>
      <c r="G28" s="41"/>
    </row>
    <row r="29" spans="1:7" s="42" customFormat="1" ht="21" customHeight="1">
      <c r="A29" s="38"/>
      <c r="B29" s="39"/>
      <c r="C29" s="39"/>
      <c r="D29" s="40"/>
      <c r="E29" s="41"/>
      <c r="F29" s="41"/>
      <c r="G29" s="41"/>
    </row>
    <row r="30" spans="1:7" s="42" customFormat="1" ht="21" customHeight="1">
      <c r="A30" s="38"/>
      <c r="B30" s="39"/>
      <c r="C30" s="39"/>
      <c r="D30" s="40"/>
      <c r="E30" s="41"/>
      <c r="F30" s="41"/>
      <c r="G30" s="41"/>
    </row>
    <row r="31" spans="1:7" ht="21" customHeight="1">
      <c r="A31" s="43" t="s">
        <v>23</v>
      </c>
      <c r="B31" s="44"/>
      <c r="C31" s="43"/>
      <c r="D31" s="43"/>
      <c r="E31" s="43"/>
      <c r="F31" s="43"/>
      <c r="G31" s="43"/>
    </row>
    <row r="32" spans="1:7" s="16" customFormat="1" ht="33" customHeight="1">
      <c r="A32" s="8" t="s">
        <v>3</v>
      </c>
      <c r="B32" s="8" t="s">
        <v>4</v>
      </c>
      <c r="C32" s="8" t="s">
        <v>5</v>
      </c>
      <c r="D32" s="8" t="s">
        <v>6</v>
      </c>
      <c r="E32" s="10" t="s">
        <v>7</v>
      </c>
      <c r="F32" s="10" t="s">
        <v>8</v>
      </c>
      <c r="G32" s="10" t="s">
        <v>9</v>
      </c>
    </row>
    <row r="33" spans="1:7" s="16" customFormat="1" ht="21" customHeight="1">
      <c r="A33" s="11" t="s">
        <v>10</v>
      </c>
      <c r="B33" s="12"/>
      <c r="C33" s="13"/>
      <c r="D33" s="14" t="s">
        <v>11</v>
      </c>
      <c r="E33" s="15">
        <f>SUM(E34)</f>
        <v>191778</v>
      </c>
      <c r="F33" s="15">
        <f>SUM(F34)</f>
        <v>0</v>
      </c>
      <c r="G33" s="15">
        <f>SUM(G34)</f>
        <v>191778</v>
      </c>
    </row>
    <row r="34" spans="1:7" s="25" customFormat="1" ht="21" customHeight="1">
      <c r="A34" s="17"/>
      <c r="B34" s="17">
        <v>75011</v>
      </c>
      <c r="C34" s="13"/>
      <c r="D34" s="18" t="s">
        <v>12</v>
      </c>
      <c r="E34" s="19">
        <f>SUM(E35:E39)</f>
        <v>191778</v>
      </c>
      <c r="F34" s="19">
        <f>SUM(F35:F39)</f>
        <v>0</v>
      </c>
      <c r="G34" s="19">
        <f>SUM(G35:G39)</f>
        <v>191778</v>
      </c>
    </row>
    <row r="35" spans="1:7" s="25" customFormat="1" ht="21" customHeight="1">
      <c r="A35" s="20"/>
      <c r="B35" s="21"/>
      <c r="C35" s="22">
        <v>4010</v>
      </c>
      <c r="D35" s="23" t="s">
        <v>24</v>
      </c>
      <c r="E35" s="45">
        <v>145700</v>
      </c>
      <c r="F35" s="45"/>
      <c r="G35" s="45">
        <f>SUM(E35:F35)</f>
        <v>145700</v>
      </c>
    </row>
    <row r="36" spans="1:7" s="25" customFormat="1" ht="21" customHeight="1">
      <c r="A36" s="20"/>
      <c r="B36" s="21"/>
      <c r="C36" s="22">
        <v>4040</v>
      </c>
      <c r="D36" s="23" t="s">
        <v>25</v>
      </c>
      <c r="E36" s="45">
        <v>11178</v>
      </c>
      <c r="F36" s="45"/>
      <c r="G36" s="45">
        <f>SUM(E36:F36)</f>
        <v>11178</v>
      </c>
    </row>
    <row r="37" spans="1:7" s="25" customFormat="1" ht="21" customHeight="1">
      <c r="A37" s="20"/>
      <c r="B37" s="21"/>
      <c r="C37" s="22">
        <v>4110</v>
      </c>
      <c r="D37" s="23" t="s">
        <v>26</v>
      </c>
      <c r="E37" s="45">
        <v>26500</v>
      </c>
      <c r="F37" s="45"/>
      <c r="G37" s="45">
        <f>SUM(E37:F37)</f>
        <v>26500</v>
      </c>
    </row>
    <row r="38" spans="1:7" s="25" customFormat="1" ht="21" customHeight="1">
      <c r="A38" s="20"/>
      <c r="B38" s="21"/>
      <c r="C38" s="22">
        <v>4120</v>
      </c>
      <c r="D38" s="23" t="s">
        <v>27</v>
      </c>
      <c r="E38" s="45">
        <v>3800</v>
      </c>
      <c r="F38" s="45"/>
      <c r="G38" s="45">
        <f>SUM(E38:F38)</f>
        <v>3800</v>
      </c>
    </row>
    <row r="39" spans="1:7" s="25" customFormat="1" ht="21" customHeight="1">
      <c r="A39" s="20"/>
      <c r="B39" s="21"/>
      <c r="C39" s="22">
        <v>4440</v>
      </c>
      <c r="D39" s="23" t="s">
        <v>28</v>
      </c>
      <c r="E39" s="45">
        <v>4600</v>
      </c>
      <c r="F39" s="45"/>
      <c r="G39" s="45">
        <f>SUM(E39:F39)</f>
        <v>4600</v>
      </c>
    </row>
    <row r="40" spans="1:7" s="16" customFormat="1" ht="33.75" customHeight="1">
      <c r="A40" s="11">
        <v>751</v>
      </c>
      <c r="B40" s="26"/>
      <c r="C40" s="27"/>
      <c r="D40" s="14" t="s">
        <v>15</v>
      </c>
      <c r="E40" s="28">
        <f>SUM(E41)</f>
        <v>4766</v>
      </c>
      <c r="F40" s="28">
        <f>SUM(F41)</f>
        <v>0</v>
      </c>
      <c r="G40" s="28">
        <f>SUM(G41)</f>
        <v>4766</v>
      </c>
    </row>
    <row r="41" spans="1:7" s="25" customFormat="1" ht="28.5" customHeight="1">
      <c r="A41" s="12"/>
      <c r="B41" s="17">
        <v>75101</v>
      </c>
      <c r="C41" s="13"/>
      <c r="D41" s="18" t="s">
        <v>16</v>
      </c>
      <c r="E41" s="29">
        <f>SUM(E42:E44)</f>
        <v>4766</v>
      </c>
      <c r="F41" s="29">
        <f>SUM(F42:F44)</f>
        <v>0</v>
      </c>
      <c r="G41" s="29">
        <f>SUM(G42:G44)</f>
        <v>4766</v>
      </c>
    </row>
    <row r="42" spans="1:7" s="25" customFormat="1" ht="21" customHeight="1">
      <c r="A42" s="21"/>
      <c r="B42" s="20"/>
      <c r="C42" s="20">
        <v>4010</v>
      </c>
      <c r="D42" s="23" t="s">
        <v>24</v>
      </c>
      <c r="E42" s="45">
        <v>3984</v>
      </c>
      <c r="F42" s="45"/>
      <c r="G42" s="45">
        <f>SUM(E42:F42)</f>
        <v>3984</v>
      </c>
    </row>
    <row r="43" spans="1:7" s="25" customFormat="1" ht="21" customHeight="1">
      <c r="A43" s="21"/>
      <c r="B43" s="20"/>
      <c r="C43" s="20">
        <v>4110</v>
      </c>
      <c r="D43" s="23" t="s">
        <v>26</v>
      </c>
      <c r="E43" s="45">
        <v>685</v>
      </c>
      <c r="F43" s="45"/>
      <c r="G43" s="45">
        <f>SUM(E43:F43)</f>
        <v>685</v>
      </c>
    </row>
    <row r="44" spans="1:7" s="25" customFormat="1" ht="21" customHeight="1">
      <c r="A44" s="21"/>
      <c r="B44" s="20"/>
      <c r="C44" s="20">
        <v>4120</v>
      </c>
      <c r="D44" s="23" t="s">
        <v>27</v>
      </c>
      <c r="E44" s="45">
        <v>97</v>
      </c>
      <c r="F44" s="45"/>
      <c r="G44" s="45">
        <f>SUM(E44:F44)</f>
        <v>97</v>
      </c>
    </row>
    <row r="45" spans="1:7" s="46" customFormat="1" ht="21" customHeight="1">
      <c r="A45" s="11" t="s">
        <v>17</v>
      </c>
      <c r="B45" s="26"/>
      <c r="C45" s="27"/>
      <c r="D45" s="14" t="s">
        <v>18</v>
      </c>
      <c r="E45" s="15">
        <f>SUM(E46,E53,E55)</f>
        <v>8087626</v>
      </c>
      <c r="F45" s="15">
        <f>SUM(F46,F53,F55)</f>
        <v>9600</v>
      </c>
      <c r="G45" s="15">
        <f>SUM(G46,G53,G55)</f>
        <v>8097226</v>
      </c>
    </row>
    <row r="46" spans="1:7" s="25" customFormat="1" ht="34.2">
      <c r="A46" s="17"/>
      <c r="B46" s="31">
        <v>85212</v>
      </c>
      <c r="C46" s="32"/>
      <c r="D46" s="33" t="s">
        <v>19</v>
      </c>
      <c r="E46" s="34">
        <f>SUM(E47:E52)</f>
        <v>8049537</v>
      </c>
      <c r="F46" s="34">
        <f>SUM(F47:F52)</f>
        <v>0</v>
      </c>
      <c r="G46" s="34">
        <f>SUM(G47:G52)</f>
        <v>8049537</v>
      </c>
    </row>
    <row r="47" spans="1:7" s="25" customFormat="1" ht="21" customHeight="1">
      <c r="A47" s="20"/>
      <c r="B47" s="35"/>
      <c r="C47" s="36">
        <v>3110</v>
      </c>
      <c r="D47" s="47" t="s">
        <v>29</v>
      </c>
      <c r="E47" s="45">
        <v>7492904</v>
      </c>
      <c r="F47" s="45"/>
      <c r="G47" s="45">
        <f aca="true" t="shared" si="4" ref="G47:G52">SUM(E47:F47)</f>
        <v>7492904</v>
      </c>
    </row>
    <row r="48" spans="1:7" s="25" customFormat="1" ht="21" customHeight="1">
      <c r="A48" s="20"/>
      <c r="B48" s="35"/>
      <c r="C48" s="36">
        <v>4010</v>
      </c>
      <c r="D48" s="23" t="s">
        <v>24</v>
      </c>
      <c r="E48" s="45">
        <v>169933</v>
      </c>
      <c r="F48" s="45"/>
      <c r="G48" s="45">
        <f t="shared" si="4"/>
        <v>169933</v>
      </c>
    </row>
    <row r="49" spans="1:7" s="25" customFormat="1" ht="21" customHeight="1">
      <c r="A49" s="20"/>
      <c r="B49" s="35"/>
      <c r="C49" s="36">
        <v>4040</v>
      </c>
      <c r="D49" s="23" t="s">
        <v>25</v>
      </c>
      <c r="E49" s="45">
        <v>12000</v>
      </c>
      <c r="F49" s="45"/>
      <c r="G49" s="45">
        <f t="shared" si="4"/>
        <v>12000</v>
      </c>
    </row>
    <row r="50" spans="1:7" s="25" customFormat="1" ht="21" customHeight="1">
      <c r="A50" s="20"/>
      <c r="B50" s="35"/>
      <c r="C50" s="36">
        <v>4110</v>
      </c>
      <c r="D50" s="23" t="s">
        <v>26</v>
      </c>
      <c r="E50" s="45">
        <f>333600+32000</f>
        <v>365600</v>
      </c>
      <c r="F50" s="45"/>
      <c r="G50" s="45">
        <f t="shared" si="4"/>
        <v>365600</v>
      </c>
    </row>
    <row r="51" spans="1:7" s="25" customFormat="1" ht="21" customHeight="1">
      <c r="A51" s="20"/>
      <c r="B51" s="35"/>
      <c r="C51" s="36">
        <v>4120</v>
      </c>
      <c r="D51" s="23" t="s">
        <v>27</v>
      </c>
      <c r="E51" s="45">
        <v>4600</v>
      </c>
      <c r="F51" s="45"/>
      <c r="G51" s="45">
        <f t="shared" si="4"/>
        <v>4600</v>
      </c>
    </row>
    <row r="52" spans="1:7" s="25" customFormat="1" ht="21" customHeight="1">
      <c r="A52" s="20"/>
      <c r="B52" s="35"/>
      <c r="C52" s="36">
        <v>4440</v>
      </c>
      <c r="D52" s="23" t="s">
        <v>28</v>
      </c>
      <c r="E52" s="45">
        <v>4500</v>
      </c>
      <c r="F52" s="45"/>
      <c r="G52" s="45">
        <f t="shared" si="4"/>
        <v>4500</v>
      </c>
    </row>
    <row r="53" spans="1:7" s="25" customFormat="1" ht="67.5" customHeight="1">
      <c r="A53" s="17"/>
      <c r="B53" s="12">
        <v>85213</v>
      </c>
      <c r="C53" s="13"/>
      <c r="D53" s="33" t="s">
        <v>20</v>
      </c>
      <c r="E53" s="34">
        <f>SUM(E54:E54)</f>
        <v>38089</v>
      </c>
      <c r="F53" s="34">
        <f>SUM(F54:F54)</f>
        <v>0</v>
      </c>
      <c r="G53" s="34">
        <f>SUM(G54:G54)</f>
        <v>38089</v>
      </c>
    </row>
    <row r="54" spans="1:7" s="25" customFormat="1" ht="21" customHeight="1">
      <c r="A54" s="20"/>
      <c r="B54" s="21"/>
      <c r="C54" s="21">
        <v>4130</v>
      </c>
      <c r="D54" s="23" t="s">
        <v>30</v>
      </c>
      <c r="E54" s="45">
        <v>38089</v>
      </c>
      <c r="F54" s="45"/>
      <c r="G54" s="45">
        <f>SUM(E54:F54)</f>
        <v>38089</v>
      </c>
    </row>
    <row r="55" spans="1:7" s="25" customFormat="1" ht="21" customHeight="1">
      <c r="A55" s="20"/>
      <c r="B55" s="21">
        <v>85215</v>
      </c>
      <c r="C55" s="21"/>
      <c r="D55" s="47" t="s">
        <v>21</v>
      </c>
      <c r="E55" s="45">
        <f>SUM(E56:E57)</f>
        <v>0</v>
      </c>
      <c r="F55" s="45">
        <f>SUM(F56:F57)</f>
        <v>9600</v>
      </c>
      <c r="G55" s="45">
        <f>SUM(G56:G57)</f>
        <v>9600</v>
      </c>
    </row>
    <row r="56" spans="1:7" s="25" customFormat="1" ht="21" customHeight="1">
      <c r="A56" s="20"/>
      <c r="B56" s="21"/>
      <c r="C56" s="21">
        <v>3110</v>
      </c>
      <c r="D56" s="47" t="s">
        <v>29</v>
      </c>
      <c r="E56" s="45">
        <v>0</v>
      </c>
      <c r="F56" s="45">
        <v>9412</v>
      </c>
      <c r="G56" s="45">
        <f>SUM(E56:F56)</f>
        <v>9412</v>
      </c>
    </row>
    <row r="57" spans="1:7" s="25" customFormat="1" ht="21" customHeight="1">
      <c r="A57" s="20"/>
      <c r="B57" s="21"/>
      <c r="C57" s="21">
        <v>4300</v>
      </c>
      <c r="D57" s="47" t="s">
        <v>31</v>
      </c>
      <c r="E57" s="45">
        <v>0</v>
      </c>
      <c r="F57" s="45">
        <v>188</v>
      </c>
      <c r="G57" s="45">
        <f>SUM(E57:F57)</f>
        <v>188</v>
      </c>
    </row>
    <row r="58" spans="1:7" s="25" customFormat="1" ht="21" customHeight="1">
      <c r="A58" s="48"/>
      <c r="B58" s="49"/>
      <c r="C58" s="50"/>
      <c r="D58" s="51" t="s">
        <v>22</v>
      </c>
      <c r="E58" s="52">
        <f>SUM(E45,E40,E33)</f>
        <v>8284170</v>
      </c>
      <c r="F58" s="52">
        <f>SUM(F45,F40,F33)</f>
        <v>9600</v>
      </c>
      <c r="G58" s="52">
        <f>SUM(G45,G40,G33)</f>
        <v>8293770</v>
      </c>
    </row>
    <row r="59" spans="1:3" ht="12.75">
      <c r="A59" s="53"/>
      <c r="B59" s="53"/>
      <c r="C59" s="54"/>
    </row>
    <row r="62" spans="5:7" ht="12.75">
      <c r="E62" s="56"/>
      <c r="F62" s="56"/>
      <c r="G62" s="56"/>
    </row>
  </sheetData>
  <mergeCells count="2">
    <mergeCell ref="A11:G11"/>
    <mergeCell ref="A5:G5"/>
  </mergeCells>
  <printOptions horizontalCentered="1"/>
  <pageMargins left="0.35433070866141736" right="0.35433070866141736" top="0.7874015748031497" bottom="0.5905511811023623" header="0.5118110236220472" footer="0.31496062992125984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izawalniak</dc:creator>
  <cp:keywords/>
  <dc:description/>
  <cp:lastModifiedBy>izawalniak</cp:lastModifiedBy>
  <cp:lastPrinted>2016-02-02T11:05:07Z</cp:lastPrinted>
  <dcterms:created xsi:type="dcterms:W3CDTF">2016-02-02T10:37:48Z</dcterms:created>
  <dcterms:modified xsi:type="dcterms:W3CDTF">2016-03-03T11:41:56Z</dcterms:modified>
  <cp:category/>
  <cp:version/>
  <cp:contentType/>
  <cp:contentStatus/>
</cp:coreProperties>
</file>